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<sst xmlns="http://schemas.openxmlformats.org/spreadsheetml/2006/main" count="35" uniqueCount="23">
  <si>
    <t>中央财政2015-2019年城市公交车成品油价格补助清算资金分配计划表（大亚湾区）</t>
  </si>
  <si>
    <t>单位：元</t>
  </si>
  <si>
    <t xml:space="preserve">       项目
企业</t>
  </si>
  <si>
    <t>应安排金额</t>
  </si>
  <si>
    <t>已下达金额</t>
  </si>
  <si>
    <t>本次下达金额</t>
  </si>
  <si>
    <t>档次关系</t>
  </si>
  <si>
    <t>①</t>
  </si>
  <si>
    <t>②</t>
  </si>
  <si>
    <t>③=①-②</t>
  </si>
  <si>
    <t>年度</t>
  </si>
  <si>
    <t>2015年</t>
  </si>
  <si>
    <t>2016年</t>
  </si>
  <si>
    <t>2017年</t>
  </si>
  <si>
    <t>2018年</t>
  </si>
  <si>
    <t>2019年</t>
  </si>
  <si>
    <t>合计</t>
  </si>
  <si>
    <t>惠州大亚湾公共汽车有限公司</t>
  </si>
  <si>
    <t>新国线集团（惠州）华南运输有限公司</t>
  </si>
  <si>
    <t>惠州大亚湾顺安运输有限公司</t>
  </si>
  <si>
    <t>惠阳志通集装箱运输实业有限公司大亚湾分公司</t>
  </si>
  <si>
    <t>全区合计</t>
  </si>
  <si>
    <t>注：
1.依据文件：
（1）《广东省交通运输厅、广东省发展改革委、广东省财政厅、广东省经济和信息化委关于&lt;印发广东省城市公交车成品油价格补助和新能源公交车运营补助实施细则&gt;的通知》（粤交运〔2017〕332号）。
（2）市财政局《关于报送清算中央财政2015年城市公交车成品油价格补助资金分配计划的函》（惠财综函〔2022〕184号）、《关于下达2015-2016年城市公交车、农村道路、出租车等行业中央财政成品油价格补助资金的通知》（惠财综函〔2016〕147号）、《关于下达中央财政2015年度城市公交车成品油价格补助资金的通知》（惠财工〔2017〕122号）和市交通运输局《关于拨付2015-2016年城市公交车、农村道路、出租车等行业中央财政成品油价格补助资金有关事项的通知》（惠市交发〔2016〕466号）。
（3）市财政局《关于报送清算中央财政2016年城市公交车成品油价格补助资金分配计划的函》（惠财综函〔2022〕185号）、《关于下达2015-2016年城市公交车、农村道路、出租车等行业中央财政成品油价格补助资金的通知》（惠财综函〔2016〕147号）、《关于下达中央财政2016年（第二批）和2017年城市公交车成品油价格补助资金的通知》（惠财工〔2017〕252号）、《关于调整下达中央财政2016年城市公交车成品油价格补助资金（涨价补助20%部分）的通知》（惠财工〔2019〕67号）、和市交通运输局《关于拨付2015-2016年城市公交车、农村道路、出租车等行业中央财政成品油价格补助资金有关事项的通知》（惠市交发〔2016〕466号）。
（4）市财政局《关于报送清算中央财政2017年城市公交车成品油价格补助资金分配计划的函》（惠财综函〔2022〕186号）、《关于下达中央财政2016年（第二批）和2017年城市公交车成品油价格补助资金的通知》（惠财工〔2017〕252号）、《转发省财政厅关于提前下达中央财政2018年城市公交车成品油价格改革补助资金的通知》（惠财工函〔2018〕10号）、和市交通运输局《关于加快拨付中央财政2018年城市公交车成品油价格补助资金的通知》（惠市交函〔2019〕278号）。
（5）市财政局《关于报送清算中央财政2019年城市公交车成品油价格补助资金分配计划的函》（惠财综函〔2022〕183号）、《关于调整下达中央财政2018年城市公交车成品油价格补助资金的通知》（惠财工〔2018〕116号）、《关于下达2019年城市公交车成品油价格补助资金的通知》（惠财综〔2019〕15号）和市交通运输局《关于提前下达中央财政2018年城市公交车成品油价格补助资金（第一批60%）预分配计划的通知》（惠市交发〔2018〕2084号）、《关于加快拨付中央财政2018年城市公交车成品油价格补助资金的通知》（惠市交函〔2019〕278号）。
（6）《关于报送清算中央财政2019年城市公交车成品油价格补助资金分配计划的函》（惠财综函〔2022〕183号）、《关于提前下达中央财政2019年城市公交车成品油价格补助资金的通知》（惠财工〔2019〕23号）、《关于下达城市公交车成品油价格补助资金（2019年涨价补助20%部分）的通知》（惠财综〔2020〕49号）和市交通运输局《关于拨付中央财政2019年城市公交车成品油价格补助资金（第一批60%）的通知》（惠市交发〔2019〕320号）、《关于拨付中央财政2019年城市公交车成品油价格补助资金（剩余40%）的通知》（惠市交函〔2019〕1429号）、《关于报送城市公交车成品油价格补助资金（2019年涨价补助20%部分）分配计划的函》（惠市交函〔2020〕1060号）。
2.“本次下达金额”：正数指需补贴县区补助资金金额数，负数指需县区退回补助资金金额数。</t>
  </si>
</sst>
</file>

<file path=xl/styles.xml><?xml version="1.0" encoding="utf-8"?>
<styleSheet xmlns="http://schemas.openxmlformats.org/spreadsheetml/2006/main">
  <numFmts count="5">
    <numFmt numFmtId="176" formatCode="0_ "/>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5">
    <font>
      <sz val="11"/>
      <color theme="1"/>
      <name val="等线"/>
      <charset val="134"/>
      <scheme val="minor"/>
    </font>
    <font>
      <sz val="18"/>
      <name val="方正小标宋简体"/>
      <charset val="134"/>
    </font>
    <font>
      <sz val="11"/>
      <name val="宋体"/>
      <charset val="134"/>
    </font>
    <font>
      <b/>
      <sz val="12"/>
      <name val="宋体"/>
      <charset val="134"/>
    </font>
    <font>
      <b/>
      <sz val="12"/>
      <color theme="1"/>
      <name val="新宋体"/>
      <charset val="134"/>
    </font>
    <font>
      <sz val="12"/>
      <name val="Times New Roman"/>
      <charset val="134"/>
    </font>
    <font>
      <sz val="11"/>
      <color theme="0"/>
      <name val="等线"/>
      <charset val="0"/>
      <scheme val="minor"/>
    </font>
    <font>
      <sz val="11"/>
      <color theme="1"/>
      <name val="等线"/>
      <charset val="0"/>
      <scheme val="minor"/>
    </font>
    <font>
      <b/>
      <sz val="11"/>
      <color theme="1"/>
      <name val="等线"/>
      <charset val="0"/>
      <scheme val="minor"/>
    </font>
    <font>
      <sz val="11"/>
      <color rgb="FF3F3F76"/>
      <name val="等线"/>
      <charset val="0"/>
      <scheme val="minor"/>
    </font>
    <font>
      <sz val="11"/>
      <color rgb="FF9C6500"/>
      <name val="等线"/>
      <charset val="0"/>
      <scheme val="minor"/>
    </font>
    <font>
      <sz val="11"/>
      <color rgb="FF9C0006"/>
      <name val="等线"/>
      <charset val="0"/>
      <scheme val="minor"/>
    </font>
    <font>
      <u/>
      <sz val="11"/>
      <color rgb="FF0000FF"/>
      <name val="等线"/>
      <charset val="0"/>
      <scheme val="minor"/>
    </font>
    <font>
      <b/>
      <sz val="18"/>
      <color theme="3"/>
      <name val="等线"/>
      <charset val="134"/>
      <scheme val="minor"/>
    </font>
    <font>
      <u/>
      <sz val="11"/>
      <color rgb="FF800080"/>
      <name val="等线"/>
      <charset val="0"/>
      <scheme val="minor"/>
    </font>
    <font>
      <b/>
      <sz val="11"/>
      <color theme="3"/>
      <name val="等线"/>
      <charset val="134"/>
      <scheme val="minor"/>
    </font>
    <font>
      <sz val="11"/>
      <color rgb="FFFF0000"/>
      <name val="等线"/>
      <charset val="0"/>
      <scheme val="minor"/>
    </font>
    <font>
      <i/>
      <sz val="11"/>
      <color rgb="FF7F7F7F"/>
      <name val="等线"/>
      <charset val="0"/>
      <scheme val="minor"/>
    </font>
    <font>
      <sz val="11"/>
      <color rgb="FFFA7D00"/>
      <name val="等线"/>
      <charset val="0"/>
      <scheme val="minor"/>
    </font>
    <font>
      <b/>
      <sz val="15"/>
      <color theme="3"/>
      <name val="等线"/>
      <charset val="134"/>
      <scheme val="minor"/>
    </font>
    <font>
      <b/>
      <sz val="13"/>
      <color theme="3"/>
      <name val="等线"/>
      <charset val="134"/>
      <scheme val="minor"/>
    </font>
    <font>
      <b/>
      <sz val="11"/>
      <color rgb="FFFA7D00"/>
      <name val="等线"/>
      <charset val="0"/>
      <scheme val="minor"/>
    </font>
    <font>
      <b/>
      <sz val="11"/>
      <color rgb="FF3F3F3F"/>
      <name val="等线"/>
      <charset val="0"/>
      <scheme val="minor"/>
    </font>
    <font>
      <sz val="11"/>
      <color rgb="FF006100"/>
      <name val="等线"/>
      <charset val="0"/>
      <scheme val="minor"/>
    </font>
    <font>
      <b/>
      <sz val="11"/>
      <color rgb="FFFFFFFF"/>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8"/>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6"/>
        <bgColor indexed="64"/>
      </patternFill>
    </fill>
    <fill>
      <patternFill patternType="solid">
        <fgColor rgb="FFFFEB9C"/>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rgb="FFF2F2F2"/>
        <bgColor indexed="64"/>
      </patternFill>
    </fill>
    <fill>
      <patternFill patternType="solid">
        <fgColor rgb="FFC6EFCE"/>
        <bgColor indexed="64"/>
      </patternFill>
    </fill>
    <fill>
      <patternFill patternType="solid">
        <fgColor rgb="FFA5A5A5"/>
        <bgColor indexed="64"/>
      </patternFill>
    </fill>
    <fill>
      <patternFill patternType="solid">
        <fgColor theme="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diagonalDown="1">
      <left style="thin">
        <color auto="1"/>
      </left>
      <right style="thin">
        <color auto="1"/>
      </right>
      <top style="thin">
        <color auto="1"/>
      </top>
      <bottom style="thin">
        <color auto="1"/>
      </bottom>
      <diagonal style="thin">
        <color auto="1"/>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1"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6" fillId="13"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4" borderId="13" applyNumberFormat="0" applyFont="0" applyAlignment="0" applyProtection="0">
      <alignment vertical="center"/>
    </xf>
    <xf numFmtId="0" fontId="6" fillId="15"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16" applyNumberFormat="0" applyFill="0" applyAlignment="0" applyProtection="0">
      <alignment vertical="center"/>
    </xf>
    <xf numFmtId="0" fontId="20" fillId="0" borderId="16" applyNumberFormat="0" applyFill="0" applyAlignment="0" applyProtection="0">
      <alignment vertical="center"/>
    </xf>
    <xf numFmtId="0" fontId="6" fillId="19" borderId="0" applyNumberFormat="0" applyBorder="0" applyAlignment="0" applyProtection="0">
      <alignment vertical="center"/>
    </xf>
    <xf numFmtId="0" fontId="15" fillId="0" borderId="14" applyNumberFormat="0" applyFill="0" applyAlignment="0" applyProtection="0">
      <alignment vertical="center"/>
    </xf>
    <xf numFmtId="0" fontId="6" fillId="23" borderId="0" applyNumberFormat="0" applyBorder="0" applyAlignment="0" applyProtection="0">
      <alignment vertical="center"/>
    </xf>
    <xf numFmtId="0" fontId="22" fillId="24" borderId="17" applyNumberFormat="0" applyAlignment="0" applyProtection="0">
      <alignment vertical="center"/>
    </xf>
    <xf numFmtId="0" fontId="21" fillId="24" borderId="12" applyNumberFormat="0" applyAlignment="0" applyProtection="0">
      <alignment vertical="center"/>
    </xf>
    <xf numFmtId="0" fontId="24" fillId="26" borderId="18" applyNumberFormat="0" applyAlignment="0" applyProtection="0">
      <alignment vertical="center"/>
    </xf>
    <xf numFmtId="0" fontId="7" fillId="12" borderId="0" applyNumberFormat="0" applyBorder="0" applyAlignment="0" applyProtection="0">
      <alignment vertical="center"/>
    </xf>
    <xf numFmtId="0" fontId="6" fillId="30" borderId="0" applyNumberFormat="0" applyBorder="0" applyAlignment="0" applyProtection="0">
      <alignment vertical="center"/>
    </xf>
    <xf numFmtId="0" fontId="18" fillId="0" borderId="15" applyNumberFormat="0" applyFill="0" applyAlignment="0" applyProtection="0">
      <alignment vertical="center"/>
    </xf>
    <xf numFmtId="0" fontId="8" fillId="0" borderId="11" applyNumberFormat="0" applyFill="0" applyAlignment="0" applyProtection="0">
      <alignment vertical="center"/>
    </xf>
    <xf numFmtId="0" fontId="23" fillId="25" borderId="0" applyNumberFormat="0" applyBorder="0" applyAlignment="0" applyProtection="0">
      <alignment vertical="center"/>
    </xf>
    <xf numFmtId="0" fontId="10" fillId="8" borderId="0" applyNumberFormat="0" applyBorder="0" applyAlignment="0" applyProtection="0">
      <alignment vertical="center"/>
    </xf>
    <xf numFmtId="0" fontId="7" fillId="10" borderId="0" applyNumberFormat="0" applyBorder="0" applyAlignment="0" applyProtection="0">
      <alignment vertical="center"/>
    </xf>
    <xf numFmtId="0" fontId="6" fillId="22" borderId="0" applyNumberFormat="0" applyBorder="0" applyAlignment="0" applyProtection="0">
      <alignment vertical="center"/>
    </xf>
    <xf numFmtId="0" fontId="7" fillId="29" borderId="0" applyNumberFormat="0" applyBorder="0" applyAlignment="0" applyProtection="0">
      <alignment vertical="center"/>
    </xf>
    <xf numFmtId="0" fontId="7" fillId="18" borderId="0" applyNumberFormat="0" applyBorder="0" applyAlignment="0" applyProtection="0">
      <alignment vertical="center"/>
    </xf>
    <xf numFmtId="0" fontId="7" fillId="17" borderId="0" applyNumberFormat="0" applyBorder="0" applyAlignment="0" applyProtection="0">
      <alignment vertical="center"/>
    </xf>
    <xf numFmtId="0" fontId="7" fillId="21" borderId="0" applyNumberFormat="0" applyBorder="0" applyAlignment="0" applyProtection="0">
      <alignment vertical="center"/>
    </xf>
    <xf numFmtId="0" fontId="6" fillId="7" borderId="0" applyNumberFormat="0" applyBorder="0" applyAlignment="0" applyProtection="0">
      <alignment vertical="center"/>
    </xf>
    <xf numFmtId="0" fontId="6" fillId="16" borderId="0" applyNumberFormat="0" applyBorder="0" applyAlignment="0" applyProtection="0">
      <alignment vertical="center"/>
    </xf>
    <xf numFmtId="0" fontId="7" fillId="6" borderId="0" applyNumberFormat="0" applyBorder="0" applyAlignment="0" applyProtection="0">
      <alignment vertical="center"/>
    </xf>
    <xf numFmtId="0" fontId="7" fillId="28" borderId="0" applyNumberFormat="0" applyBorder="0" applyAlignment="0" applyProtection="0">
      <alignment vertical="center"/>
    </xf>
    <xf numFmtId="0" fontId="6" fillId="3" borderId="0" applyNumberFormat="0" applyBorder="0" applyAlignment="0" applyProtection="0">
      <alignment vertical="center"/>
    </xf>
    <xf numFmtId="0" fontId="7" fillId="20" borderId="0" applyNumberFormat="0" applyBorder="0" applyAlignment="0" applyProtection="0">
      <alignment vertical="center"/>
    </xf>
    <xf numFmtId="0" fontId="6" fillId="31" borderId="0" applyNumberFormat="0" applyBorder="0" applyAlignment="0" applyProtection="0">
      <alignment vertical="center"/>
    </xf>
    <xf numFmtId="0" fontId="6" fillId="27" borderId="0" applyNumberFormat="0" applyBorder="0" applyAlignment="0" applyProtection="0">
      <alignment vertical="center"/>
    </xf>
    <xf numFmtId="0" fontId="7" fillId="32" borderId="0" applyNumberFormat="0" applyBorder="0" applyAlignment="0" applyProtection="0">
      <alignment vertical="center"/>
    </xf>
    <xf numFmtId="0" fontId="6" fillId="33" borderId="0" applyNumberFormat="0" applyBorder="0" applyAlignment="0" applyProtection="0">
      <alignment vertical="center"/>
    </xf>
  </cellStyleXfs>
  <cellXfs count="25">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right" vertical="center"/>
    </xf>
    <xf numFmtId="0" fontId="3"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4" fillId="0" borderId="2" xfId="0" applyFont="1" applyBorder="1" applyAlignment="1">
      <alignment horizontal="left" vertical="center" wrapText="1" indent="1"/>
    </xf>
    <xf numFmtId="176" fontId="5" fillId="0" borderId="2" xfId="0" applyNumberFormat="1" applyFont="1" applyFill="1" applyBorder="1" applyAlignment="1">
      <alignment vertical="center"/>
    </xf>
    <xf numFmtId="176" fontId="5" fillId="0" borderId="2" xfId="0" applyNumberFormat="1" applyFont="1" applyFill="1" applyBorder="1" applyAlignment="1">
      <alignment horizontal="center" vertical="center"/>
    </xf>
    <xf numFmtId="0" fontId="5" fillId="0" borderId="2" xfId="0" applyFont="1" applyFill="1" applyBorder="1" applyAlignment="1">
      <alignment vertical="center"/>
    </xf>
    <xf numFmtId="0" fontId="5" fillId="0" borderId="2" xfId="0" applyFont="1" applyFill="1" applyBorder="1" applyAlignment="1">
      <alignment horizontal="center" vertical="center"/>
    </xf>
    <xf numFmtId="0" fontId="2" fillId="0" borderId="0" xfId="0" applyFont="1" applyFill="1" applyAlignment="1">
      <alignment horizontal="left" vertical="top" wrapText="1"/>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2" borderId="2" xfId="0" applyFont="1" applyFill="1" applyBorder="1" applyAlignment="1">
      <alignment horizontal="center" vertical="center" wrapText="1"/>
    </xf>
    <xf numFmtId="176" fontId="5" fillId="2" borderId="2" xfId="0" applyNumberFormat="1" applyFont="1" applyFill="1" applyBorder="1" applyAlignment="1">
      <alignment horizontal="center" vertical="center"/>
    </xf>
    <xf numFmtId="176" fontId="5" fillId="2" borderId="2" xfId="0" applyNumberFormat="1" applyFont="1" applyFill="1" applyBorder="1" applyAlignment="1">
      <alignment vertical="center"/>
    </xf>
    <xf numFmtId="0" fontId="5" fillId="2" borderId="2" xfId="0" applyFont="1" applyFill="1" applyBorder="1" applyAlignment="1">
      <alignment horizontal="center" vertical="center"/>
    </xf>
    <xf numFmtId="176" fontId="5" fillId="0" borderId="10" xfId="0" applyNumberFormat="1" applyFont="1" applyFill="1" applyBorder="1" applyAlignment="1">
      <alignment vertical="center"/>
    </xf>
    <xf numFmtId="176" fontId="0" fillId="0" borderId="0" xfId="0" applyNumberForma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1"/>
  <sheetViews>
    <sheetView tabSelected="1" workbookViewId="0">
      <selection activeCell="U6" sqref="U6"/>
    </sheetView>
  </sheetViews>
  <sheetFormatPr defaultColWidth="9" defaultRowHeight="14.25"/>
  <cols>
    <col min="1" max="1" width="19.125" customWidth="1"/>
    <col min="2" max="2" width="9.5" customWidth="1"/>
    <col min="5" max="5" width="9.5" customWidth="1"/>
    <col min="7" max="7" width="10.5" customWidth="1"/>
    <col min="8" max="8" width="9.5" customWidth="1"/>
    <col min="11" max="11" width="9.5" customWidth="1"/>
    <col min="13" max="13" width="12.75" customWidth="1"/>
    <col min="14" max="14" width="9.5" customWidth="1"/>
    <col min="16" max="16" width="9.375" customWidth="1"/>
    <col min="17" max="17" width="10.375" customWidth="1"/>
    <col min="19" max="19" width="10.5" customWidth="1"/>
    <col min="20" max="20" width="10" customWidth="1"/>
  </cols>
  <sheetData>
    <row r="1" ht="54" customHeight="1" spans="1:19">
      <c r="A1" s="1" t="s">
        <v>0</v>
      </c>
      <c r="B1" s="1"/>
      <c r="C1" s="1"/>
      <c r="D1" s="1"/>
      <c r="E1" s="1"/>
      <c r="F1" s="1"/>
      <c r="G1" s="1"/>
      <c r="H1" s="1"/>
      <c r="I1" s="1"/>
      <c r="J1" s="1"/>
      <c r="K1" s="1"/>
      <c r="L1" s="1"/>
      <c r="M1" s="1"/>
      <c r="N1" s="1"/>
      <c r="O1" s="1"/>
      <c r="P1" s="1"/>
      <c r="Q1" s="1"/>
      <c r="R1" s="1"/>
      <c r="S1" s="1"/>
    </row>
    <row r="2" ht="17.25" customHeight="1" spans="1:19">
      <c r="A2" s="2" t="s">
        <v>1</v>
      </c>
      <c r="B2" s="2"/>
      <c r="C2" s="2"/>
      <c r="D2" s="2"/>
      <c r="E2" s="2"/>
      <c r="F2" s="2"/>
      <c r="G2" s="2"/>
      <c r="H2" s="2"/>
      <c r="I2" s="2"/>
      <c r="J2" s="2"/>
      <c r="K2" s="2"/>
      <c r="L2" s="2"/>
      <c r="M2" s="2"/>
      <c r="N2" s="2"/>
      <c r="O2" s="2"/>
      <c r="P2" s="2"/>
      <c r="Q2" s="2"/>
      <c r="R2" s="2"/>
      <c r="S2" s="2"/>
    </row>
    <row r="3" ht="54.75" customHeight="1" spans="1:19">
      <c r="A3" s="3" t="s">
        <v>2</v>
      </c>
      <c r="B3" s="4" t="s">
        <v>3</v>
      </c>
      <c r="C3" s="4"/>
      <c r="D3" s="4"/>
      <c r="E3" s="4"/>
      <c r="F3" s="4"/>
      <c r="G3" s="4"/>
      <c r="H3" s="5" t="s">
        <v>4</v>
      </c>
      <c r="I3" s="17"/>
      <c r="J3" s="17"/>
      <c r="K3" s="17"/>
      <c r="L3" s="17"/>
      <c r="M3" s="18"/>
      <c r="N3" s="4" t="s">
        <v>5</v>
      </c>
      <c r="O3" s="4"/>
      <c r="P3" s="4"/>
      <c r="Q3" s="4"/>
      <c r="R3" s="4"/>
      <c r="S3" s="4"/>
    </row>
    <row r="4" ht="44.25" customHeight="1" spans="1:19">
      <c r="A4" s="6" t="s">
        <v>6</v>
      </c>
      <c r="B4" s="7" t="s">
        <v>7</v>
      </c>
      <c r="C4" s="8"/>
      <c r="D4" s="8"/>
      <c r="E4" s="8"/>
      <c r="F4" s="8"/>
      <c r="G4" s="9"/>
      <c r="H4" s="7" t="s">
        <v>8</v>
      </c>
      <c r="I4" s="8"/>
      <c r="J4" s="8"/>
      <c r="K4" s="8"/>
      <c r="L4" s="8"/>
      <c r="M4" s="9"/>
      <c r="N4" s="4" t="s">
        <v>9</v>
      </c>
      <c r="O4" s="4"/>
      <c r="P4" s="4"/>
      <c r="Q4" s="4"/>
      <c r="R4" s="4"/>
      <c r="S4" s="4"/>
    </row>
    <row r="5" ht="44.25" customHeight="1" spans="1:19">
      <c r="A5" s="6" t="s">
        <v>10</v>
      </c>
      <c r="B5" s="10" t="s">
        <v>11</v>
      </c>
      <c r="C5" s="10" t="s">
        <v>12</v>
      </c>
      <c r="D5" s="10" t="s">
        <v>13</v>
      </c>
      <c r="E5" s="10" t="s">
        <v>14</v>
      </c>
      <c r="F5" s="10" t="s">
        <v>15</v>
      </c>
      <c r="G5" s="10" t="s">
        <v>16</v>
      </c>
      <c r="H5" s="10" t="s">
        <v>11</v>
      </c>
      <c r="I5" s="10" t="s">
        <v>12</v>
      </c>
      <c r="J5" s="10" t="s">
        <v>13</v>
      </c>
      <c r="K5" s="10" t="s">
        <v>14</v>
      </c>
      <c r="L5" s="10" t="s">
        <v>15</v>
      </c>
      <c r="M5" s="10" t="s">
        <v>16</v>
      </c>
      <c r="N5" s="4" t="s">
        <v>11</v>
      </c>
      <c r="O5" s="19" t="s">
        <v>12</v>
      </c>
      <c r="P5" s="19" t="s">
        <v>13</v>
      </c>
      <c r="Q5" s="4" t="s">
        <v>14</v>
      </c>
      <c r="R5" s="4" t="s">
        <v>15</v>
      </c>
      <c r="S5" s="10" t="s">
        <v>16</v>
      </c>
    </row>
    <row r="6" ht="44.25" customHeight="1" spans="1:19">
      <c r="A6" s="11" t="s">
        <v>17</v>
      </c>
      <c r="B6" s="12">
        <v>5896409</v>
      </c>
      <c r="C6" s="12">
        <v>4920301</v>
      </c>
      <c r="D6" s="12">
        <v>2061642</v>
      </c>
      <c r="E6" s="12">
        <v>3025049</v>
      </c>
      <c r="F6" s="12">
        <v>5239996</v>
      </c>
      <c r="G6" s="12">
        <f>SUM(B6:F6)</f>
        <v>21143397</v>
      </c>
      <c r="H6" s="13">
        <v>5900246</v>
      </c>
      <c r="I6" s="20">
        <v>5165744.00006</v>
      </c>
      <c r="J6" s="20">
        <v>2810373.46994</v>
      </c>
      <c r="K6" s="13">
        <v>2464450.14</v>
      </c>
      <c r="L6" s="13">
        <v>2980832.39</v>
      </c>
      <c r="M6" s="13">
        <f>SUM(H6:L6)</f>
        <v>19321646</v>
      </c>
      <c r="N6" s="12">
        <f>B6-H6</f>
        <v>-3837</v>
      </c>
      <c r="O6" s="21">
        <f t="shared" ref="O6:R8" si="0">C6-I6</f>
        <v>-245443.00006</v>
      </c>
      <c r="P6" s="21">
        <f t="shared" si="0"/>
        <v>-748731.469939999</v>
      </c>
      <c r="Q6" s="12">
        <f t="shared" si="0"/>
        <v>560598.86</v>
      </c>
      <c r="R6" s="12">
        <v>2259163</v>
      </c>
      <c r="S6" s="12">
        <f>G6-M6</f>
        <v>1821751</v>
      </c>
    </row>
    <row r="7" ht="51" customHeight="1" spans="1:19">
      <c r="A7" s="11" t="s">
        <v>18</v>
      </c>
      <c r="B7" s="12">
        <v>4765349</v>
      </c>
      <c r="C7" s="12">
        <v>7301222</v>
      </c>
      <c r="D7" s="12">
        <v>6732294</v>
      </c>
      <c r="E7" s="12">
        <v>4605502</v>
      </c>
      <c r="F7" s="12">
        <v>3191605</v>
      </c>
      <c r="G7" s="12">
        <f>SUM(B7:F7)</f>
        <v>26595972</v>
      </c>
      <c r="H7" s="13">
        <v>4768451</v>
      </c>
      <c r="I7" s="20">
        <v>5619639</v>
      </c>
      <c r="J7" s="20">
        <v>6035702.08</v>
      </c>
      <c r="K7" s="13">
        <v>4366680.8</v>
      </c>
      <c r="L7" s="13">
        <v>2040884.12</v>
      </c>
      <c r="M7" s="13">
        <f>SUM(H7:L7)</f>
        <v>22831357</v>
      </c>
      <c r="N7" s="12">
        <f>B7-H7</f>
        <v>-3102</v>
      </c>
      <c r="O7" s="21">
        <f t="shared" si="0"/>
        <v>1681583</v>
      </c>
      <c r="P7" s="21">
        <f t="shared" si="0"/>
        <v>696591.920000002</v>
      </c>
      <c r="Q7" s="12">
        <f t="shared" si="0"/>
        <v>238821.2</v>
      </c>
      <c r="R7" s="12">
        <f t="shared" si="0"/>
        <v>1150720.88</v>
      </c>
      <c r="S7" s="12">
        <f>G7-M7</f>
        <v>3764615</v>
      </c>
    </row>
    <row r="8" ht="44.25" customHeight="1" spans="1:19">
      <c r="A8" s="11" t="s">
        <v>19</v>
      </c>
      <c r="B8" s="12">
        <v>6603141</v>
      </c>
      <c r="C8" s="12">
        <v>8525425</v>
      </c>
      <c r="D8" s="12">
        <v>7987346</v>
      </c>
      <c r="E8" s="12">
        <v>8753467</v>
      </c>
      <c r="F8" s="12">
        <v>6512324</v>
      </c>
      <c r="G8" s="12">
        <f>SUM(B8:F8)</f>
        <v>38381703</v>
      </c>
      <c r="H8" s="13">
        <v>6607439</v>
      </c>
      <c r="I8" s="20">
        <v>6268057.9666</v>
      </c>
      <c r="J8" s="20">
        <v>7073090.27568571</v>
      </c>
      <c r="K8" s="13">
        <v>7121365.96</v>
      </c>
      <c r="L8" s="13">
        <v>3988330.79771429</v>
      </c>
      <c r="M8" s="13">
        <f>SUM(H8:L8)</f>
        <v>31058284</v>
      </c>
      <c r="N8" s="12">
        <f>B8-H8</f>
        <v>-4298</v>
      </c>
      <c r="O8" s="21">
        <f t="shared" si="0"/>
        <v>2257367.0334</v>
      </c>
      <c r="P8" s="21">
        <f t="shared" si="0"/>
        <v>914255.724314291</v>
      </c>
      <c r="Q8" s="12">
        <f t="shared" si="0"/>
        <v>1632101.04</v>
      </c>
      <c r="R8" s="12">
        <f t="shared" si="0"/>
        <v>2523993.20228571</v>
      </c>
      <c r="S8" s="12">
        <f>G8-M8</f>
        <v>7323419</v>
      </c>
    </row>
    <row r="9" ht="51" customHeight="1" spans="1:19">
      <c r="A9" s="11" t="s">
        <v>20</v>
      </c>
      <c r="B9" s="12">
        <v>4556708</v>
      </c>
      <c r="C9" s="12">
        <v>5219910</v>
      </c>
      <c r="D9" s="12">
        <v>3684985</v>
      </c>
      <c r="E9" s="12">
        <v>4318374</v>
      </c>
      <c r="F9" s="12">
        <v>7525455</v>
      </c>
      <c r="G9" s="12">
        <f>SUM(B9:F9)</f>
        <v>25305432</v>
      </c>
      <c r="H9" s="13">
        <v>4559673</v>
      </c>
      <c r="I9" s="20">
        <v>4322798.908</v>
      </c>
      <c r="J9" s="20">
        <v>3960929.592</v>
      </c>
      <c r="K9" s="13">
        <v>4120098.2</v>
      </c>
      <c r="L9" s="13">
        <v>4908750.3</v>
      </c>
      <c r="M9" s="13">
        <f>SUM(H9:L9)</f>
        <v>21872250</v>
      </c>
      <c r="N9" s="12">
        <f>B9-H9</f>
        <v>-2965</v>
      </c>
      <c r="O9" s="21">
        <f t="shared" ref="O9:R9" si="1">C9-I9</f>
        <v>897111.092</v>
      </c>
      <c r="P9" s="21">
        <f t="shared" si="1"/>
        <v>-275944.592</v>
      </c>
      <c r="Q9" s="12">
        <f t="shared" si="1"/>
        <v>198275.8</v>
      </c>
      <c r="R9" s="12">
        <f t="shared" si="1"/>
        <v>2616704.7</v>
      </c>
      <c r="S9" s="12">
        <f t="shared" ref="S9" si="2">G9-M9</f>
        <v>3433182</v>
      </c>
    </row>
    <row r="10" ht="44.25" customHeight="1" spans="1:21">
      <c r="A10" s="4" t="s">
        <v>21</v>
      </c>
      <c r="B10" s="14">
        <f>SUM(B6:B9)</f>
        <v>21821607</v>
      </c>
      <c r="C10" s="14">
        <f>SUM(C6:C9)</f>
        <v>25966858</v>
      </c>
      <c r="D10" s="14">
        <f>SUM(D6:D9)</f>
        <v>20466267</v>
      </c>
      <c r="E10" s="14">
        <f>SUM(E6:E9)</f>
        <v>20702392</v>
      </c>
      <c r="F10" s="14">
        <f>SUM(F6:F9)</f>
        <v>22469380</v>
      </c>
      <c r="G10" s="14">
        <f t="shared" ref="G10:N10" si="3">SUM(G6:G9)</f>
        <v>111426504</v>
      </c>
      <c r="H10" s="15">
        <f t="shared" si="3"/>
        <v>21835809</v>
      </c>
      <c r="I10" s="22">
        <f t="shared" si="3"/>
        <v>21376239.87466</v>
      </c>
      <c r="J10" s="22">
        <f t="shared" si="3"/>
        <v>19880095.4176257</v>
      </c>
      <c r="K10" s="15">
        <f t="shared" si="3"/>
        <v>18072595.1</v>
      </c>
      <c r="L10" s="15">
        <f t="shared" si="3"/>
        <v>13918797.6077143</v>
      </c>
      <c r="M10" s="15">
        <f t="shared" si="3"/>
        <v>95083537</v>
      </c>
      <c r="N10" s="12">
        <f t="shared" si="3"/>
        <v>-14202</v>
      </c>
      <c r="O10" s="12">
        <f t="shared" ref="O10:S10" si="4">SUM(O6:O9)</f>
        <v>4590618.12534</v>
      </c>
      <c r="P10" s="12">
        <f t="shared" si="4"/>
        <v>586171.582374294</v>
      </c>
      <c r="Q10" s="12">
        <f t="shared" si="4"/>
        <v>2629796.9</v>
      </c>
      <c r="R10" s="12">
        <f t="shared" si="4"/>
        <v>8550581.78228571</v>
      </c>
      <c r="S10" s="12">
        <f t="shared" si="4"/>
        <v>16342967</v>
      </c>
      <c r="T10" s="23"/>
      <c r="U10" s="24"/>
    </row>
    <row r="11" ht="292.5" customHeight="1" spans="1:19">
      <c r="A11" s="16" t="s">
        <v>22</v>
      </c>
      <c r="B11" s="16"/>
      <c r="C11" s="16"/>
      <c r="D11" s="16"/>
      <c r="E11" s="16"/>
      <c r="F11" s="16"/>
      <c r="G11" s="16"/>
      <c r="H11" s="16"/>
      <c r="I11" s="16"/>
      <c r="J11" s="16"/>
      <c r="K11" s="16"/>
      <c r="L11" s="16"/>
      <c r="M11" s="16"/>
      <c r="N11" s="16"/>
      <c r="O11" s="16"/>
      <c r="P11" s="16"/>
      <c r="Q11" s="16"/>
      <c r="R11" s="16"/>
      <c r="S11" s="16"/>
    </row>
  </sheetData>
  <mergeCells count="9">
    <mergeCell ref="A1:S1"/>
    <mergeCell ref="A2:S2"/>
    <mergeCell ref="B3:G3"/>
    <mergeCell ref="H3:M3"/>
    <mergeCell ref="N3:S3"/>
    <mergeCell ref="B4:G4"/>
    <mergeCell ref="H4:M4"/>
    <mergeCell ref="N4:S4"/>
    <mergeCell ref="A11:S11"/>
  </mergeCells>
  <pageMargins left="0.393055555555556" right="0" top="0.393055555555556" bottom="0" header="0.298611111111111" footer="0.298611111111111"/>
  <pageSetup paperSize="9" scale="7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hyl</dc:creator>
  <cp:lastModifiedBy>na</cp:lastModifiedBy>
  <dcterms:created xsi:type="dcterms:W3CDTF">2023-07-26T10:42:00Z</dcterms:created>
  <dcterms:modified xsi:type="dcterms:W3CDTF">2023-10-18T07:25:29Z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955EBF79859F40ACB3610B8D9FF8E954</vt:lpwstr>
  </property>
</Properties>
</file>